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02 TITULO V CUENTA PÚBLICA 2023\"/>
    </mc:Choice>
  </mc:AlternateContent>
  <xr:revisionPtr revIDLastSave="0" documentId="13_ncr:1_{9BD470D5-B15F-4003-935F-94300ED3FD8F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B3" i="2" l="1"/>
  <c r="D3" i="2"/>
  <c r="C3" i="2"/>
  <c r="E4" i="2"/>
  <c r="F12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<sst xmlns="http://schemas.openxmlformats.org/spreadsheetml/2006/main" count="27" uniqueCount="27">
  <si>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</si>
  <si>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</si>
  <si>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</si>
  <si>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</si>
  <si>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</si>
  <si>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</si>
  <si>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</si>
  <si>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</si>
  <si>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</si>
  <si>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</si>
  <si>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</si>
  <si>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</si>
  <si>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</si>
  <si>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</si>
  <si>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</si>
  <si>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</si>
  <si>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</si>
  <si>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</si>
  <si>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</si>
  <si>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</si>
  <si>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</si>
  <si>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</si>
  <si>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</si>
  <si>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</si>
  <si>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</si>
  <si>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</si>
  <si>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 Felipe
Estado Analítico del Activo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</si>
</sst>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="140" zoomScaleNormal="140" workbookViewId="0">
      <selection activeCell="B31" sqref="B3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701504756.26000011</v>
      </c>
      <c r="C3" s="8">
        <f t="shared" ref="C3:F3" si="0">C4+C12</f>
        <v>2798674815.6799998</v>
      </c>
      <c r="D3" s="8">
        <f t="shared" si="0"/>
        <v>2687273825.71</v>
      </c>
      <c r="E3" s="8">
        <f t="shared" si="0"/>
        <v>812905746.23000002</v>
      </c>
      <c r="F3" s="8">
        <f t="shared" si="0"/>
        <v>111400989.96999994</v>
      </c>
    </row>
    <row r="4" spans="1:6" x14ac:dyDescent="0.2">
      <c r="A4" s="5" t="s">
        <v>4</v>
      </c>
      <c r="B4" s="8">
        <f>SUM(B5:B11)</f>
        <v>108564460.95999999</v>
      </c>
      <c r="C4" s="8">
        <f>SUM(C5:C11)</f>
        <v>2176223615.2399998</v>
      </c>
      <c r="D4" s="8">
        <f>SUM(D5:D11)</f>
        <v>2146249338.6000001</v>
      </c>
      <c r="E4" s="8">
        <f>SUM(E5:E11)</f>
        <v>138538737.59999999</v>
      </c>
      <c r="F4" s="8">
        <f>SUM(F5:F11)</f>
        <v>29974276.640000008</v>
      </c>
    </row>
    <row r="5" spans="1:6" x14ac:dyDescent="0.2">
      <c r="A5" s="6" t="s">
        <v>5</v>
      </c>
      <c r="B5" s="9">
        <v>74652456.379999995</v>
      </c>
      <c r="C5" s="9">
        <v>945001154.85000002</v>
      </c>
      <c r="D5" s="9">
        <v>933521671.73000002</v>
      </c>
      <c r="E5" s="9">
        <v>86131939.5</v>
      </c>
      <c r="F5" s="9">
        <f t="shared" ref="F5:F11" si="1">E5-B5</f>
        <v>11479483.120000005</v>
      </c>
    </row>
    <row r="6" spans="1:6" x14ac:dyDescent="0.2">
      <c r="A6" s="6" t="s">
        <v>6</v>
      </c>
      <c r="B6" s="9">
        <v>4938434.33</v>
      </c>
      <c r="C6" s="9">
        <v>1023907841.52</v>
      </c>
      <c r="D6" s="9">
        <v>1024091829.13</v>
      </c>
      <c r="E6" s="9">
        <v>4754446.72</v>
      </c>
      <c r="F6" s="9">
        <f t="shared" si="1"/>
        <v>-183987.61000000034</v>
      </c>
    </row>
    <row r="7" spans="1:6" x14ac:dyDescent="0.2">
      <c r="A7" s="6" t="s">
        <v>7</v>
      </c>
      <c r="B7" s="9">
        <v>28973570.25</v>
      </c>
      <c r="C7" s="9">
        <v>207314618.87</v>
      </c>
      <c r="D7" s="9">
        <v>188635837.74000001</v>
      </c>
      <c r="E7" s="9">
        <v>47652351.380000003</v>
      </c>
      <c r="F7" s="9">
        <f t="shared" si="1"/>
        <v>18678781.130000003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592940295.30000007</v>
      </c>
      <c r="C12" s="8">
        <f>SUM(C13:C21)</f>
        <v>622451200.43999994</v>
      </c>
      <c r="D12" s="8">
        <f>SUM(D13:D21)</f>
        <v>541024487.11000001</v>
      </c>
      <c r="E12" s="8">
        <f>SUM(E13:E21)</f>
        <v>674367008.63</v>
      </c>
      <c r="F12" s="8">
        <f>SUM(F13:F21)</f>
        <v>81426713.329999939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579427265.82000005</v>
      </c>
      <c r="C15" s="10">
        <v>573652071.78999996</v>
      </c>
      <c r="D15" s="10">
        <v>504010060.11000001</v>
      </c>
      <c r="E15" s="10">
        <v>649069277.5</v>
      </c>
      <c r="F15" s="10">
        <f t="shared" si="2"/>
        <v>69642011.679999948</v>
      </c>
    </row>
    <row r="16" spans="1:6" x14ac:dyDescent="0.2">
      <c r="A16" s="6" t="s">
        <v>14</v>
      </c>
      <c r="B16" s="9">
        <v>88434493.469999999</v>
      </c>
      <c r="C16" s="9">
        <v>48759561.979999997</v>
      </c>
      <c r="D16" s="9">
        <v>28589596.18</v>
      </c>
      <c r="E16" s="9">
        <v>108604459.27</v>
      </c>
      <c r="F16" s="9">
        <f t="shared" si="2"/>
        <v>20169965.799999997</v>
      </c>
    </row>
    <row r="17" spans="1:6" x14ac:dyDescent="0.2">
      <c r="A17" s="6" t="s">
        <v>15</v>
      </c>
      <c r="B17" s="9">
        <v>1633176.83</v>
      </c>
      <c r="C17" s="9">
        <v>29700</v>
      </c>
      <c r="D17" s="9">
        <v>14850</v>
      </c>
      <c r="E17" s="9">
        <v>1648026.83</v>
      </c>
      <c r="F17" s="9">
        <f t="shared" si="2"/>
        <v>14850</v>
      </c>
    </row>
    <row r="18" spans="1:6" x14ac:dyDescent="0.2">
      <c r="A18" s="6" t="s">
        <v>16</v>
      </c>
      <c r="B18" s="9">
        <v>-76596262.75</v>
      </c>
      <c r="C18" s="9">
        <v>9866.67</v>
      </c>
      <c r="D18" s="9">
        <v>8409980.8200000003</v>
      </c>
      <c r="E18" s="9">
        <v>-84996376.900000006</v>
      </c>
      <c r="F18" s="9">
        <f t="shared" si="2"/>
        <v>-8400114.150000006</v>
      </c>
    </row>
    <row r="19" spans="1:6" x14ac:dyDescent="0.2">
      <c r="A19" s="6" t="s">
        <v>17</v>
      </c>
      <c r="B19" s="9">
        <v>41621.93</v>
      </c>
      <c r="C19" s="9">
        <v>0</v>
      </c>
      <c r="D19" s="9">
        <v>0</v>
      </c>
      <c r="E19" s="9">
        <v>41621.93</v>
      </c>
      <c r="F19" s="9">
        <f t="shared" si="2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2018-03-08T18:40:55Z</cp:lastPrinted>
  <dcterms:created xsi:type="dcterms:W3CDTF">2014-02-09T04:04:15Z</dcterms:created>
  <dcterms:modified xsi:type="dcterms:W3CDTF">2024-04-16T23:24:52Z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